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75" windowWidth="20955" windowHeight="96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51" i="1"/>
  <c r="I51"/>
  <c r="H51"/>
  <c r="G51"/>
  <c r="F51"/>
  <c r="L51"/>
  <c r="L32" l="1"/>
  <c r="L43" s="1"/>
  <c r="J32"/>
  <c r="I32"/>
  <c r="I43" s="1"/>
  <c r="H32"/>
  <c r="H43" s="1"/>
  <c r="G32"/>
  <c r="G43" s="1"/>
  <c r="F32"/>
  <c r="F43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62"/>
  <c r="I62"/>
  <c r="H62"/>
  <c r="G62"/>
  <c r="F62"/>
  <c r="B43"/>
  <c r="A43"/>
  <c r="L42"/>
  <c r="J42"/>
  <c r="I42"/>
  <c r="H42"/>
  <c r="G42"/>
  <c r="F42"/>
  <c r="B33"/>
  <c r="A33"/>
  <c r="J43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I196"/>
  <c r="H196"/>
  <c r="G196"/>
  <c r="J196"/>
  <c r="F196"/>
</calcChain>
</file>

<file path=xl/sharedStrings.xml><?xml version="1.0" encoding="utf-8"?>
<sst xmlns="http://schemas.openxmlformats.org/spreadsheetml/2006/main" count="333" uniqueCount="108">
  <si>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</si>
  <si>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</si>
  <si>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</si>
  <si>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</si>
  <si>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</si>
  <si>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</si>
  <si>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</si>
  <si>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</si>
  <si>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</si>
  <si>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</si>
  <si>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</si>
  <si>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</si>
  <si>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</si>
  <si>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</si>
  <si>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</si>
  <si>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</si>
  <si>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</si>
  <si>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</si>
  <si>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</si>
  <si>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</si>
  <si>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</si>
  <si>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</si>
  <si>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</si>
  <si>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</si>
  <si>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</si>
  <si>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</si>
  <si>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</si>
  <si>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</si>
  <si>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</si>
  <si>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</si>
  <si>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</si>
  <si>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</si>
  <si>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</si>
  <si>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</si>
  <si>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</si>
  <si>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</si>
  <si>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</si>
  <si>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</si>
  <si>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</si>
  <si>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</si>
  <si>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пром.</t>
  </si>
  <si>
    <t>мандарин</t>
  </si>
  <si>
    <t>какао с молоком</t>
  </si>
  <si>
    <t>54-11гн</t>
  </si>
  <si>
    <t>яблоко</t>
  </si>
  <si>
    <t>чай с сахаром</t>
  </si>
  <si>
    <t>чай с лимоном и сахаром</t>
  </si>
  <si>
    <t>сыр твердых сортов в нарезке</t>
  </si>
  <si>
    <t>компот из смеси сухофруктов</t>
  </si>
  <si>
    <t>директор школы</t>
  </si>
  <si>
    <t>С.Н. Леонов</t>
  </si>
  <si>
    <t>МБОУ "Южинская ОШ"</t>
  </si>
  <si>
    <t>54-9к-2020</t>
  </si>
  <si>
    <t>компот из кураги</t>
  </si>
  <si>
    <t>хлеб пшеничный</t>
  </si>
  <si>
    <t>хлеб ржано-пшеничный</t>
  </si>
  <si>
    <t>закуски</t>
  </si>
  <si>
    <t>масло сливочное (порциями)</t>
  </si>
  <si>
    <t>54-1з-2020</t>
  </si>
  <si>
    <t>54-2х-2020</t>
  </si>
  <si>
    <t>53-19з-2020</t>
  </si>
  <si>
    <t>гуляш из говядины</t>
  </si>
  <si>
    <t>54-2м-2020</t>
  </si>
  <si>
    <t>каша гречневая рассыпчатая</t>
  </si>
  <si>
    <t>54-11г-2020</t>
  </si>
  <si>
    <t>салат из свеклы отварной</t>
  </si>
  <si>
    <t>54-13з-2020</t>
  </si>
  <si>
    <t>сладкое</t>
  </si>
  <si>
    <t>зефир</t>
  </si>
  <si>
    <t>Суп с рыбными консервами</t>
  </si>
  <si>
    <t>54-27с-2020</t>
  </si>
  <si>
    <t>компот из смородины</t>
  </si>
  <si>
    <t>54-7хн-2020</t>
  </si>
  <si>
    <t>Вафли с жиросодержащими напитками</t>
  </si>
  <si>
    <t>курица отварная</t>
  </si>
  <si>
    <t>54-21м-2020</t>
  </si>
  <si>
    <t>картофельное пюре</t>
  </si>
  <si>
    <t>54-2гн-2020</t>
  </si>
  <si>
    <t>винегрет с растительным маслом</t>
  </si>
  <si>
    <t>Плов из отварной говядины</t>
  </si>
  <si>
    <t>компот из клюквы</t>
  </si>
  <si>
    <t>54-11м-2020</t>
  </si>
  <si>
    <t>54-12хн-2020</t>
  </si>
  <si>
    <t>салат из белокачанной капусты</t>
  </si>
  <si>
    <t>54-9з-2020</t>
  </si>
  <si>
    <t>Банан</t>
  </si>
  <si>
    <t>Курица тушеная с морковью</t>
  </si>
  <si>
    <t>54-25м-2020</t>
  </si>
  <si>
    <t>Макароны отварные</t>
  </si>
  <si>
    <t>54-1г-2020</t>
  </si>
  <si>
    <t>54-21гн-2020</t>
  </si>
  <si>
    <t>Суп гороховый</t>
  </si>
  <si>
    <t>54-8с-2020</t>
  </si>
  <si>
    <t>Салат из свежих помидоров и огурцов</t>
  </si>
  <si>
    <t>54-5з-2020</t>
  </si>
  <si>
    <t>каша вязкая молочная пшенная</t>
  </si>
  <si>
    <t>54-6к-2020</t>
  </si>
  <si>
    <t>Кисель из смородины</t>
  </si>
  <si>
    <t>54-23хн-2020</t>
  </si>
  <si>
    <t>Рассольник домашний</t>
  </si>
  <si>
    <t>54-4с-2020</t>
  </si>
  <si>
    <t>помидор в нарезке</t>
  </si>
  <si>
    <t>54-3з-2020</t>
  </si>
  <si>
    <t>Рыба, запеченная в сметанном соусе (минтай)</t>
  </si>
  <si>
    <t>54-9р-2020</t>
  </si>
  <si>
    <t>рис отварной</t>
  </si>
  <si>
    <t>54-6г-2020</t>
  </si>
  <si>
    <t>54-1хн-2020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</si>
</sst>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0" fontId="14" fillId="2" borderId="17" xfId="0" applyFont="1" applyFill="1" applyBorder="1" applyAlignment="1" applyProtection="1">
      <alignment horizontal="center" vertical="top"/>
      <protection locked="0"/>
    </xf>
    <xf numFmtId="0" fontId="14" fillId="2" borderId="15" xfId="0" applyFont="1" applyFill="1" applyBorder="1" applyAlignment="1" applyProtection="1">
      <alignment horizontal="center" vertical="top"/>
      <protection locked="0"/>
    </xf>
    <xf numFmtId="0" fontId="5" fillId="2" borderId="17" xfId="0" applyFont="1" applyFill="1" applyBorder="1" applyAlignment="1" applyProtection="1">
      <alignment horizontal="center" vertical="top"/>
      <protection locked="0"/>
    </xf>
    <xf numFmtId="0" fontId="3" fillId="0" borderId="2" xfId="0" applyFont="1" applyFill="1" applyBorder="1" applyProtection="1">
      <protection locked="0"/>
    </xf>
    <xf numFmtId="0" fontId="3" fillId="0" borderId="2" xfId="0" applyFont="1" applyBorder="1"/>
    <xf numFmtId="0" fontId="2" fillId="0" borderId="2" xfId="0" applyFont="1" applyBorder="1"/>
    <xf numFmtId="0" fontId="5" fillId="2" borderId="15" xfId="0" applyFont="1" applyFill="1" applyBorder="1" applyAlignment="1" applyProtection="1">
      <alignment horizontal="center" vertical="top"/>
      <protection locked="0"/>
    </xf>
    <xf numFmtId="0" fontId="1" fillId="0" borderId="2" xfId="0" applyFont="1" applyBorder="1"/>
    <xf numFmtId="0" fontId="0" fillId="4" borderId="2" xfId="0" applyFill="1" applyBorder="1" applyProtection="1">
      <protection locked="0"/>
    </xf>
    <xf numFmtId="0" fontId="14" fillId="2" borderId="17" xfId="0" applyFont="1" applyFill="1" applyBorder="1" applyAlignment="1" applyProtection="1">
      <alignment horizontal="left" vertical="top"/>
      <protection locked="0"/>
    </xf>
    <xf numFmtId="2" fontId="5" fillId="0" borderId="10" xfId="0" applyNumberFormat="1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51</v>
      </c>
      <c r="D1" s="73"/>
      <c r="E1" s="73"/>
      <c r="F1" s="12" t="s">
        <v>16</v>
      </c>
      <c r="G1" s="2" t="s">
        <v>17</v>
      </c>
      <c r="H1" s="74" t="s">
        <v>49</v>
      </c>
      <c r="I1" s="74"/>
      <c r="J1" s="74"/>
      <c r="K1" s="74"/>
    </row>
    <row r="2" spans="1:12" ht="18">
      <c r="A2" s="35" t="s">
        <v>6</v>
      </c>
      <c r="C2" s="2"/>
      <c r="G2" s="2" t="s">
        <v>18</v>
      </c>
      <c r="H2" s="74" t="s">
        <v>50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8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51" t="s">
        <v>52</v>
      </c>
      <c r="L6" s="54">
        <v>22.2</v>
      </c>
    </row>
    <row r="7" spans="1:12" ht="15">
      <c r="A7" s="23"/>
      <c r="B7" s="15"/>
      <c r="C7" s="11"/>
      <c r="D7" s="7" t="s">
        <v>22</v>
      </c>
      <c r="E7" s="52" t="s">
        <v>53</v>
      </c>
      <c r="F7" s="42">
        <v>200</v>
      </c>
      <c r="G7" s="42">
        <v>3.4</v>
      </c>
      <c r="H7" s="42">
        <v>0.4</v>
      </c>
      <c r="I7" s="42">
        <v>22.1</v>
      </c>
      <c r="J7" s="42">
        <v>66.900000000000006</v>
      </c>
      <c r="K7" s="58" t="s">
        <v>59</v>
      </c>
      <c r="L7" s="55">
        <v>12</v>
      </c>
    </row>
    <row r="8" spans="1:12" ht="15">
      <c r="A8" s="23"/>
      <c r="B8" s="15"/>
      <c r="C8" s="11"/>
      <c r="D8" s="7" t="s">
        <v>23</v>
      </c>
      <c r="E8" s="52" t="s">
        <v>54</v>
      </c>
      <c r="F8" s="42">
        <v>45</v>
      </c>
      <c r="G8" s="42">
        <v>3.4</v>
      </c>
      <c r="H8" s="42">
        <v>0.4</v>
      </c>
      <c r="I8" s="42">
        <v>22.1</v>
      </c>
      <c r="J8" s="42">
        <v>105.5</v>
      </c>
      <c r="K8" s="53" t="s">
        <v>40</v>
      </c>
      <c r="L8" s="55">
        <v>4.5</v>
      </c>
    </row>
    <row r="9" spans="1:12" ht="15">
      <c r="A9" s="23"/>
      <c r="B9" s="15"/>
      <c r="C9" s="11"/>
      <c r="D9" s="7" t="s">
        <v>23</v>
      </c>
      <c r="E9" s="52" t="s">
        <v>55</v>
      </c>
      <c r="F9" s="42">
        <v>25</v>
      </c>
      <c r="G9" s="42">
        <v>1.7</v>
      </c>
      <c r="H9" s="42">
        <v>0.3</v>
      </c>
      <c r="I9" s="42">
        <v>9.9</v>
      </c>
      <c r="J9" s="42">
        <v>48.9</v>
      </c>
      <c r="K9" s="53" t="s">
        <v>40</v>
      </c>
      <c r="L9" s="55">
        <v>1.5</v>
      </c>
    </row>
    <row r="10" spans="1:12" ht="15">
      <c r="A10" s="23"/>
      <c r="B10" s="15"/>
      <c r="C10" s="11"/>
      <c r="D10" s="7" t="s">
        <v>56</v>
      </c>
      <c r="E10" s="52" t="s">
        <v>57</v>
      </c>
      <c r="F10" s="42">
        <v>10</v>
      </c>
      <c r="G10" s="42">
        <v>6.7</v>
      </c>
      <c r="H10" s="42">
        <v>4.5999999999999996</v>
      </c>
      <c r="I10" s="42">
        <v>16.3</v>
      </c>
      <c r="J10" s="42">
        <v>133.1</v>
      </c>
      <c r="K10" s="58" t="s">
        <v>60</v>
      </c>
      <c r="L10" s="55">
        <v>9.4</v>
      </c>
    </row>
    <row r="11" spans="1:12" ht="15">
      <c r="A11" s="23"/>
      <c r="B11" s="15"/>
      <c r="C11" s="11"/>
      <c r="D11" s="7" t="s">
        <v>56</v>
      </c>
      <c r="E11" s="52" t="s">
        <v>47</v>
      </c>
      <c r="F11" s="42">
        <v>30</v>
      </c>
      <c r="G11" s="42">
        <v>7</v>
      </c>
      <c r="H11" s="42">
        <v>8.9</v>
      </c>
      <c r="I11" s="42">
        <v>0</v>
      </c>
      <c r="J11" s="42">
        <v>107.5</v>
      </c>
      <c r="K11" s="53" t="s">
        <v>58</v>
      </c>
      <c r="L11" s="55">
        <v>10.5</v>
      </c>
    </row>
    <row r="12" spans="1:12" ht="15">
      <c r="A12" s="23"/>
      <c r="B12" s="15"/>
      <c r="C12" s="11"/>
      <c r="D12" s="7" t="s">
        <v>24</v>
      </c>
      <c r="E12" s="52" t="s">
        <v>44</v>
      </c>
      <c r="F12" s="42">
        <v>100</v>
      </c>
      <c r="G12" s="42">
        <v>0.4</v>
      </c>
      <c r="H12" s="42">
        <v>0.4</v>
      </c>
      <c r="I12" s="42">
        <v>9.8000000000000007</v>
      </c>
      <c r="J12" s="42">
        <v>16.5</v>
      </c>
      <c r="K12" s="53" t="s">
        <v>40</v>
      </c>
      <c r="L12" s="55">
        <v>16.5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31.2</v>
      </c>
      <c r="H13" s="19">
        <f t="shared" si="0"/>
        <v>26.299999999999997</v>
      </c>
      <c r="I13" s="19">
        <f t="shared" si="0"/>
        <v>114.5</v>
      </c>
      <c r="J13" s="19">
        <f t="shared" si="0"/>
        <v>751.2</v>
      </c>
      <c r="K13" s="25"/>
      <c r="L13" s="56">
        <f t="shared" ref="L13" si="1">SUM(L6:L12)</f>
        <v>76.599999999999994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55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55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55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55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55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55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55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55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55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56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610</v>
      </c>
      <c r="G24" s="32">
        <f t="shared" ref="G24:J24" si="4">G13+G23</f>
        <v>31.2</v>
      </c>
      <c r="H24" s="32">
        <f t="shared" si="4"/>
        <v>26.299999999999997</v>
      </c>
      <c r="I24" s="32">
        <f t="shared" si="4"/>
        <v>114.5</v>
      </c>
      <c r="J24" s="32">
        <f t="shared" si="4"/>
        <v>751.2</v>
      </c>
      <c r="K24" s="32"/>
      <c r="L24" s="57">
        <f t="shared" ref="L24" si="5">L13+L23</f>
        <v>76.599999999999994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61</v>
      </c>
      <c r="F25" s="40">
        <v>80</v>
      </c>
      <c r="G25" s="40">
        <v>13.6</v>
      </c>
      <c r="H25" s="40">
        <v>13.2</v>
      </c>
      <c r="I25" s="40">
        <v>3.1</v>
      </c>
      <c r="J25" s="40">
        <v>185.7</v>
      </c>
      <c r="K25" s="59" t="s">
        <v>62</v>
      </c>
      <c r="L25" s="54">
        <v>34</v>
      </c>
    </row>
    <row r="26" spans="1:12" ht="15">
      <c r="A26" s="14"/>
      <c r="B26" s="15"/>
      <c r="C26" s="11"/>
      <c r="D26" s="61" t="s">
        <v>29</v>
      </c>
      <c r="E26" s="52" t="s">
        <v>63</v>
      </c>
      <c r="F26" s="42">
        <v>150</v>
      </c>
      <c r="G26" s="42">
        <v>8.1999999999999993</v>
      </c>
      <c r="H26" s="42">
        <v>6.3</v>
      </c>
      <c r="I26" s="42">
        <v>35.9</v>
      </c>
      <c r="J26" s="42">
        <v>233.7</v>
      </c>
      <c r="K26" s="58" t="s">
        <v>64</v>
      </c>
      <c r="L26" s="55">
        <v>11.9</v>
      </c>
    </row>
    <row r="27" spans="1:12" ht="15">
      <c r="A27" s="14"/>
      <c r="B27" s="15"/>
      <c r="C27" s="11"/>
      <c r="D27" s="7" t="s">
        <v>22</v>
      </c>
      <c r="E27" s="52" t="s">
        <v>46</v>
      </c>
      <c r="F27" s="42">
        <v>200</v>
      </c>
      <c r="G27" s="42">
        <v>0.2</v>
      </c>
      <c r="H27" s="42">
        <v>0.1</v>
      </c>
      <c r="I27" s="42">
        <v>6.6</v>
      </c>
      <c r="J27" s="42">
        <v>27.9</v>
      </c>
      <c r="K27" s="58" t="s">
        <v>43</v>
      </c>
      <c r="L27" s="55">
        <v>2.5</v>
      </c>
    </row>
    <row r="28" spans="1:12" ht="15">
      <c r="A28" s="14"/>
      <c r="B28" s="15"/>
      <c r="C28" s="11"/>
      <c r="D28" s="7" t="s">
        <v>23</v>
      </c>
      <c r="E28" s="52" t="s">
        <v>54</v>
      </c>
      <c r="F28" s="42">
        <v>45</v>
      </c>
      <c r="G28" s="42">
        <v>3.4</v>
      </c>
      <c r="H28" s="42">
        <v>0.4</v>
      </c>
      <c r="I28" s="42">
        <v>22.1</v>
      </c>
      <c r="J28" s="42">
        <v>105.5</v>
      </c>
      <c r="K28" s="53" t="s">
        <v>40</v>
      </c>
      <c r="L28" s="55">
        <v>4.5</v>
      </c>
    </row>
    <row r="29" spans="1:12" ht="15">
      <c r="A29" s="14"/>
      <c r="B29" s="15"/>
      <c r="C29" s="11"/>
      <c r="D29" s="62" t="s">
        <v>56</v>
      </c>
      <c r="E29" s="52" t="s">
        <v>65</v>
      </c>
      <c r="F29" s="42">
        <v>60</v>
      </c>
      <c r="G29" s="42">
        <v>0.8</v>
      </c>
      <c r="H29" s="42">
        <v>2.7</v>
      </c>
      <c r="I29" s="42">
        <v>4.5999999999999996</v>
      </c>
      <c r="J29" s="42">
        <v>45.7</v>
      </c>
      <c r="K29" s="58" t="s">
        <v>66</v>
      </c>
      <c r="L29" s="55">
        <v>9.1999999999999993</v>
      </c>
    </row>
    <row r="30" spans="1:12" ht="15">
      <c r="A30" s="14"/>
      <c r="B30" s="15"/>
      <c r="C30" s="11"/>
      <c r="D30" s="61" t="s">
        <v>67</v>
      </c>
      <c r="E30" s="52" t="s">
        <v>68</v>
      </c>
      <c r="F30" s="42">
        <v>50</v>
      </c>
      <c r="G30" s="42">
        <v>0.4</v>
      </c>
      <c r="H30" s="42">
        <v>0.1</v>
      </c>
      <c r="I30" s="42">
        <v>39.9</v>
      </c>
      <c r="J30" s="42">
        <v>161.69999999999999</v>
      </c>
      <c r="K30" s="53" t="s">
        <v>40</v>
      </c>
      <c r="L30" s="55">
        <v>14.5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60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:J32" si="6">SUM(G25:G31)</f>
        <v>26.599999999999994</v>
      </c>
      <c r="H32" s="19">
        <f t="shared" si="6"/>
        <v>22.8</v>
      </c>
      <c r="I32" s="19">
        <f t="shared" si="6"/>
        <v>112.19999999999999</v>
      </c>
      <c r="J32" s="19">
        <f t="shared" si="6"/>
        <v>760.2</v>
      </c>
      <c r="K32" s="25"/>
      <c r="L32" s="56">
        <f t="shared" ref="L32" si="7">SUM(L25:L31)</f>
        <v>76.599999999999994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585</v>
      </c>
      <c r="G43" s="32">
        <f t="shared" ref="G43" si="12">G32+G42</f>
        <v>26.599999999999994</v>
      </c>
      <c r="H43" s="32">
        <f t="shared" ref="H43" si="13">H32+H42</f>
        <v>22.8</v>
      </c>
      <c r="I43" s="32">
        <f t="shared" ref="I43" si="14">I32+I42</f>
        <v>112.19999999999999</v>
      </c>
      <c r="J43" s="32">
        <f t="shared" ref="J43:L43" si="15">J32+J42</f>
        <v>760.2</v>
      </c>
      <c r="K43" s="32"/>
      <c r="L43" s="32">
        <f t="shared" si="15"/>
        <v>76.599999999999994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69</v>
      </c>
      <c r="F44" s="40">
        <v>200</v>
      </c>
      <c r="G44" s="40">
        <v>5.9</v>
      </c>
      <c r="H44" s="40">
        <v>6.8</v>
      </c>
      <c r="I44" s="40">
        <v>2.5</v>
      </c>
      <c r="J44" s="40">
        <v>134.6</v>
      </c>
      <c r="K44" s="59" t="s">
        <v>70</v>
      </c>
      <c r="L44" s="54">
        <v>29.5</v>
      </c>
    </row>
    <row r="45" spans="1:12" ht="15">
      <c r="A45" s="23"/>
      <c r="B45" s="15"/>
      <c r="C45" s="11"/>
      <c r="D45" s="63" t="s">
        <v>67</v>
      </c>
      <c r="E45" s="52" t="s">
        <v>73</v>
      </c>
      <c r="F45" s="42">
        <v>50</v>
      </c>
      <c r="G45" s="42">
        <v>270.5</v>
      </c>
      <c r="H45" s="42">
        <v>2</v>
      </c>
      <c r="I45" s="42">
        <v>15.3</v>
      </c>
      <c r="J45" s="42">
        <v>270.5</v>
      </c>
      <c r="K45" s="58" t="s">
        <v>40</v>
      </c>
      <c r="L45" s="55">
        <v>9.8000000000000007</v>
      </c>
    </row>
    <row r="46" spans="1:12" ht="15">
      <c r="A46" s="23"/>
      <c r="B46" s="15"/>
      <c r="C46" s="11"/>
      <c r="D46" s="7" t="s">
        <v>22</v>
      </c>
      <c r="E46" s="52" t="s">
        <v>71</v>
      </c>
      <c r="F46" s="42">
        <v>200</v>
      </c>
      <c r="G46" s="42">
        <v>1.6</v>
      </c>
      <c r="H46" s="42">
        <v>0.3</v>
      </c>
      <c r="I46" s="42">
        <v>0.1</v>
      </c>
      <c r="J46" s="42">
        <v>8.4</v>
      </c>
      <c r="K46" s="58" t="s">
        <v>72</v>
      </c>
      <c r="L46" s="55">
        <v>11.4</v>
      </c>
    </row>
    <row r="47" spans="1:12" ht="15">
      <c r="A47" s="23"/>
      <c r="B47" s="15"/>
      <c r="C47" s="11"/>
      <c r="D47" s="7" t="s">
        <v>23</v>
      </c>
      <c r="E47" s="52" t="s">
        <v>54</v>
      </c>
      <c r="F47" s="42">
        <v>45</v>
      </c>
      <c r="G47" s="42">
        <v>3.4</v>
      </c>
      <c r="H47" s="42">
        <v>0.4</v>
      </c>
      <c r="I47" s="42">
        <v>22.1</v>
      </c>
      <c r="J47" s="42">
        <v>105.5</v>
      </c>
      <c r="K47" s="53" t="s">
        <v>40</v>
      </c>
      <c r="L47" s="55">
        <v>4.5</v>
      </c>
    </row>
    <row r="48" spans="1:12" ht="15">
      <c r="A48" s="23"/>
      <c r="B48" s="15"/>
      <c r="C48" s="11"/>
      <c r="D48" s="7" t="s">
        <v>23</v>
      </c>
      <c r="E48" s="52" t="s">
        <v>55</v>
      </c>
      <c r="F48" s="42">
        <v>25</v>
      </c>
      <c r="G48" s="42">
        <v>1.7</v>
      </c>
      <c r="H48" s="42">
        <v>0.3</v>
      </c>
      <c r="I48" s="42">
        <v>9.9</v>
      </c>
      <c r="J48" s="42">
        <v>48.9</v>
      </c>
      <c r="K48" s="53" t="s">
        <v>40</v>
      </c>
      <c r="L48" s="55">
        <v>1.5</v>
      </c>
    </row>
    <row r="49" spans="1:12" ht="15">
      <c r="A49" s="23"/>
      <c r="B49" s="15"/>
      <c r="C49" s="11"/>
      <c r="D49" s="62" t="s">
        <v>56</v>
      </c>
      <c r="E49" s="52" t="s">
        <v>57</v>
      </c>
      <c r="F49" s="42">
        <v>10</v>
      </c>
      <c r="G49" s="42">
        <v>6.7</v>
      </c>
      <c r="H49" s="42">
        <v>4.5999999999999996</v>
      </c>
      <c r="I49" s="42">
        <v>16.3</v>
      </c>
      <c r="J49" s="42">
        <v>133.1</v>
      </c>
      <c r="K49" s="58" t="s">
        <v>60</v>
      </c>
      <c r="L49" s="55">
        <v>9.4</v>
      </c>
    </row>
    <row r="50" spans="1:12" ht="15">
      <c r="A50" s="23"/>
      <c r="B50" s="15"/>
      <c r="C50" s="11"/>
      <c r="D50" s="62" t="s">
        <v>56</v>
      </c>
      <c r="E50" s="52" t="s">
        <v>47</v>
      </c>
      <c r="F50" s="42">
        <v>30</v>
      </c>
      <c r="G50" s="42">
        <v>7</v>
      </c>
      <c r="H50" s="42">
        <v>8.9</v>
      </c>
      <c r="I50" s="42">
        <v>0</v>
      </c>
      <c r="J50" s="42">
        <v>107.5</v>
      </c>
      <c r="K50" s="53" t="s">
        <v>58</v>
      </c>
      <c r="L50" s="55">
        <v>10.5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:J51" si="16">SUM(G44:G50)</f>
        <v>296.79999999999995</v>
      </c>
      <c r="H51" s="19">
        <f t="shared" si="16"/>
        <v>23.300000000000004</v>
      </c>
      <c r="I51" s="19">
        <f t="shared" si="16"/>
        <v>66.2</v>
      </c>
      <c r="J51" s="19">
        <f t="shared" si="16"/>
        <v>808.5</v>
      </c>
      <c r="K51" s="25"/>
      <c r="L51" s="56">
        <f t="shared" ref="L51" si="17">SUM(L44:L50)</f>
        <v>76.599999999999994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560</v>
      </c>
      <c r="G62" s="32">
        <f t="shared" ref="G62" si="22">G51+G61</f>
        <v>296.79999999999995</v>
      </c>
      <c r="H62" s="32">
        <f t="shared" ref="H62" si="23">H51+H61</f>
        <v>23.300000000000004</v>
      </c>
      <c r="I62" s="32">
        <f t="shared" ref="I62" si="24">I51+I61</f>
        <v>66.2</v>
      </c>
      <c r="J62" s="32">
        <f t="shared" ref="J62:L62" si="25">J51+J61</f>
        <v>808.5</v>
      </c>
      <c r="K62" s="32"/>
      <c r="L62" s="57">
        <f t="shared" si="25"/>
        <v>76.599999999999994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74</v>
      </c>
      <c r="F63" s="40">
        <v>120</v>
      </c>
      <c r="G63" s="40">
        <v>3.6</v>
      </c>
      <c r="H63" s="40">
        <v>4.7</v>
      </c>
      <c r="I63" s="40">
        <v>17</v>
      </c>
      <c r="J63" s="40">
        <v>124.5</v>
      </c>
      <c r="K63" s="59" t="s">
        <v>75</v>
      </c>
      <c r="L63" s="54">
        <v>35.6</v>
      </c>
    </row>
    <row r="64" spans="1:12" ht="15">
      <c r="A64" s="23"/>
      <c r="B64" s="15"/>
      <c r="C64" s="11"/>
      <c r="D64" s="7" t="s">
        <v>29</v>
      </c>
      <c r="E64" s="52" t="s">
        <v>76</v>
      </c>
      <c r="F64" s="42">
        <v>150</v>
      </c>
      <c r="G64" s="42">
        <v>3.1</v>
      </c>
      <c r="H64" s="42">
        <v>5.3</v>
      </c>
      <c r="I64" s="42">
        <v>19.8</v>
      </c>
      <c r="J64" s="42">
        <v>139.4</v>
      </c>
      <c r="K64" s="58" t="s">
        <v>64</v>
      </c>
      <c r="L64" s="55">
        <v>11.1</v>
      </c>
    </row>
    <row r="65" spans="1:12" ht="15">
      <c r="A65" s="23"/>
      <c r="B65" s="15"/>
      <c r="C65" s="11"/>
      <c r="D65" s="7" t="s">
        <v>22</v>
      </c>
      <c r="E65" s="52" t="s">
        <v>45</v>
      </c>
      <c r="F65" s="42">
        <v>200</v>
      </c>
      <c r="G65" s="42">
        <v>0.2</v>
      </c>
      <c r="H65" s="42">
        <v>0</v>
      </c>
      <c r="I65" s="42">
        <v>6.4</v>
      </c>
      <c r="J65" s="42">
        <v>26.8</v>
      </c>
      <c r="K65" s="58" t="s">
        <v>77</v>
      </c>
      <c r="L65" s="55">
        <v>1.5</v>
      </c>
    </row>
    <row r="66" spans="1:12" ht="15">
      <c r="A66" s="23"/>
      <c r="B66" s="15"/>
      <c r="C66" s="11"/>
      <c r="D66" s="7" t="s">
        <v>23</v>
      </c>
      <c r="E66" s="52" t="s">
        <v>54</v>
      </c>
      <c r="F66" s="42">
        <v>45</v>
      </c>
      <c r="G66" s="42">
        <v>3.4</v>
      </c>
      <c r="H66" s="42">
        <v>0.4</v>
      </c>
      <c r="I66" s="42">
        <v>22.1</v>
      </c>
      <c r="J66" s="42">
        <v>105.5</v>
      </c>
      <c r="K66" s="53" t="s">
        <v>40</v>
      </c>
      <c r="L66" s="55">
        <v>4.5</v>
      </c>
    </row>
    <row r="67" spans="1:12" ht="15">
      <c r="A67" s="23"/>
      <c r="B67" s="15"/>
      <c r="C67" s="11"/>
      <c r="D67" s="63" t="s">
        <v>56</v>
      </c>
      <c r="E67" s="52" t="s">
        <v>78</v>
      </c>
      <c r="F67" s="42">
        <v>80</v>
      </c>
      <c r="G67" s="42">
        <v>0.9</v>
      </c>
      <c r="H67" s="42">
        <v>7.2</v>
      </c>
      <c r="I67" s="42">
        <v>5.3</v>
      </c>
      <c r="J67" s="42">
        <v>89.5</v>
      </c>
      <c r="K67" s="53" t="s">
        <v>40</v>
      </c>
      <c r="L67" s="55">
        <v>9.4</v>
      </c>
    </row>
    <row r="68" spans="1:12" ht="15">
      <c r="A68" s="23"/>
      <c r="B68" s="15"/>
      <c r="C68" s="11"/>
      <c r="D68" s="63" t="s">
        <v>67</v>
      </c>
      <c r="E68" s="52" t="s">
        <v>68</v>
      </c>
      <c r="F68" s="42">
        <v>50</v>
      </c>
      <c r="G68" s="42">
        <v>0.4</v>
      </c>
      <c r="H68" s="42">
        <v>0.1</v>
      </c>
      <c r="I68" s="42">
        <v>39.9</v>
      </c>
      <c r="J68" s="42">
        <v>161.69999999999999</v>
      </c>
      <c r="K68" s="53" t="s">
        <v>40</v>
      </c>
      <c r="L68" s="55">
        <v>14.5</v>
      </c>
    </row>
    <row r="69" spans="1:12" ht="15">
      <c r="A69" s="23"/>
      <c r="B69" s="15"/>
      <c r="C69" s="11"/>
      <c r="D69" s="6"/>
      <c r="E69" s="52"/>
      <c r="F69" s="42"/>
      <c r="G69" s="42"/>
      <c r="H69" s="42"/>
      <c r="I69" s="42"/>
      <c r="J69" s="42"/>
      <c r="K69" s="58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26">SUM(G63:G69)</f>
        <v>11.600000000000001</v>
      </c>
      <c r="H70" s="19">
        <f t="shared" ref="H70" si="27">SUM(H63:H69)</f>
        <v>17.700000000000003</v>
      </c>
      <c r="I70" s="19">
        <f t="shared" ref="I70" si="28">SUM(I63:I69)</f>
        <v>110.5</v>
      </c>
      <c r="J70" s="19">
        <f t="shared" ref="J70:L70" si="29">SUM(J63:J69)</f>
        <v>647.4</v>
      </c>
      <c r="K70" s="25"/>
      <c r="L70" s="56">
        <f t="shared" si="29"/>
        <v>76.599999999999994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645</v>
      </c>
      <c r="G81" s="32">
        <f t="shared" ref="G81" si="34">G70+G80</f>
        <v>11.600000000000001</v>
      </c>
      <c r="H81" s="32">
        <f t="shared" ref="H81" si="35">H70+H80</f>
        <v>17.700000000000003</v>
      </c>
      <c r="I81" s="32">
        <f t="shared" ref="I81" si="36">I70+I80</f>
        <v>110.5</v>
      </c>
      <c r="J81" s="32">
        <f t="shared" ref="J81:L81" si="37">J70+J80</f>
        <v>647.4</v>
      </c>
      <c r="K81" s="32"/>
      <c r="L81" s="32">
        <f t="shared" si="37"/>
        <v>76.599999999999994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79</v>
      </c>
      <c r="F82" s="40">
        <v>200</v>
      </c>
      <c r="G82" s="40">
        <v>15.3</v>
      </c>
      <c r="H82" s="40">
        <v>14.7</v>
      </c>
      <c r="I82" s="40">
        <v>38.6</v>
      </c>
      <c r="J82" s="40">
        <v>348.2</v>
      </c>
      <c r="K82" s="59" t="s">
        <v>81</v>
      </c>
      <c r="L82" s="54">
        <v>36.6</v>
      </c>
    </row>
    <row r="83" spans="1:12" ht="15">
      <c r="A83" s="23"/>
      <c r="B83" s="15"/>
      <c r="C83" s="11"/>
      <c r="D83" s="62" t="s">
        <v>56</v>
      </c>
      <c r="E83" s="52" t="s">
        <v>83</v>
      </c>
      <c r="F83" s="42">
        <v>80</v>
      </c>
      <c r="G83" s="42">
        <v>1.1000000000000001</v>
      </c>
      <c r="H83" s="42">
        <v>8.1</v>
      </c>
      <c r="I83" s="42">
        <v>4.8</v>
      </c>
      <c r="J83" s="42">
        <v>96.7</v>
      </c>
      <c r="K83" s="58" t="s">
        <v>84</v>
      </c>
      <c r="L83" s="55">
        <v>9.9</v>
      </c>
    </row>
    <row r="84" spans="1:12" ht="15">
      <c r="A84" s="23"/>
      <c r="B84" s="15"/>
      <c r="C84" s="11"/>
      <c r="D84" s="7" t="s">
        <v>22</v>
      </c>
      <c r="E84" s="52" t="s">
        <v>80</v>
      </c>
      <c r="F84" s="42">
        <v>200</v>
      </c>
      <c r="G84" s="42">
        <v>0.1</v>
      </c>
      <c r="H84" s="42">
        <v>0.1</v>
      </c>
      <c r="I84" s="42">
        <v>7</v>
      </c>
      <c r="J84" s="42">
        <v>28.8</v>
      </c>
      <c r="K84" s="58" t="s">
        <v>82</v>
      </c>
      <c r="L84" s="55">
        <v>10.7</v>
      </c>
    </row>
    <row r="85" spans="1:12" ht="15">
      <c r="A85" s="23"/>
      <c r="B85" s="15"/>
      <c r="C85" s="11"/>
      <c r="D85" s="7" t="s">
        <v>23</v>
      </c>
      <c r="E85" s="52" t="s">
        <v>54</v>
      </c>
      <c r="F85" s="42">
        <v>45</v>
      </c>
      <c r="G85" s="42">
        <v>3.4</v>
      </c>
      <c r="H85" s="42">
        <v>0.4</v>
      </c>
      <c r="I85" s="42">
        <v>22.1</v>
      </c>
      <c r="J85" s="42">
        <v>105.5</v>
      </c>
      <c r="K85" s="53" t="s">
        <v>40</v>
      </c>
      <c r="L85" s="55">
        <v>4.5</v>
      </c>
    </row>
    <row r="86" spans="1:12" ht="15">
      <c r="A86" s="23"/>
      <c r="B86" s="15"/>
      <c r="C86" s="11"/>
      <c r="D86" s="7" t="s">
        <v>23</v>
      </c>
      <c r="E86" s="52" t="s">
        <v>55</v>
      </c>
      <c r="F86" s="42">
        <v>25</v>
      </c>
      <c r="G86" s="42">
        <v>1.7</v>
      </c>
      <c r="H86" s="42">
        <v>0.3</v>
      </c>
      <c r="I86" s="42">
        <v>9.9</v>
      </c>
      <c r="J86" s="42">
        <v>48.9</v>
      </c>
      <c r="K86" s="53" t="s">
        <v>40</v>
      </c>
      <c r="L86" s="55">
        <v>1.5</v>
      </c>
    </row>
    <row r="87" spans="1:12" ht="15">
      <c r="A87" s="23"/>
      <c r="B87" s="15"/>
      <c r="C87" s="11"/>
      <c r="D87" s="7" t="s">
        <v>24</v>
      </c>
      <c r="E87" s="52" t="s">
        <v>85</v>
      </c>
      <c r="F87" s="42">
        <v>100</v>
      </c>
      <c r="G87" s="42">
        <v>1.5</v>
      </c>
      <c r="H87" s="42">
        <v>0.5</v>
      </c>
      <c r="I87" s="42">
        <v>21</v>
      </c>
      <c r="J87" s="42">
        <v>94.5</v>
      </c>
      <c r="K87" s="58" t="s">
        <v>40</v>
      </c>
      <c r="L87" s="55">
        <v>13.4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60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38">SUM(G82:G88)</f>
        <v>23.1</v>
      </c>
      <c r="H89" s="19">
        <f t="shared" ref="H89" si="39">SUM(H82:H88)</f>
        <v>24.099999999999998</v>
      </c>
      <c r="I89" s="19">
        <f t="shared" ref="I89" si="40">SUM(I82:I88)</f>
        <v>103.4</v>
      </c>
      <c r="J89" s="19">
        <f t="shared" ref="J89:L89" si="41">SUM(J82:J88)</f>
        <v>722.6</v>
      </c>
      <c r="K89" s="25"/>
      <c r="L89" s="56">
        <f t="shared" si="41"/>
        <v>76.600000000000009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650</v>
      </c>
      <c r="G100" s="32">
        <f t="shared" ref="G100" si="46">G89+G99</f>
        <v>23.1</v>
      </c>
      <c r="H100" s="32">
        <f t="shared" ref="H100" si="47">H89+H99</f>
        <v>24.099999999999998</v>
      </c>
      <c r="I100" s="32">
        <f t="shared" ref="I100" si="48">I89+I99</f>
        <v>103.4</v>
      </c>
      <c r="J100" s="32">
        <f t="shared" ref="J100:L100" si="49">J89+J99</f>
        <v>722.6</v>
      </c>
      <c r="K100" s="32"/>
      <c r="L100" s="57">
        <f t="shared" si="49"/>
        <v>76.600000000000009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86</v>
      </c>
      <c r="F101" s="40">
        <v>100</v>
      </c>
      <c r="G101" s="40">
        <v>14.1</v>
      </c>
      <c r="H101" s="40">
        <v>5.8</v>
      </c>
      <c r="I101" s="40">
        <v>4.4000000000000004</v>
      </c>
      <c r="J101" s="40">
        <v>126.4</v>
      </c>
      <c r="K101" s="59" t="s">
        <v>87</v>
      </c>
      <c r="L101" s="54">
        <v>35.6</v>
      </c>
    </row>
    <row r="102" spans="1:12" ht="15">
      <c r="A102" s="23"/>
      <c r="B102" s="15"/>
      <c r="C102" s="11"/>
      <c r="D102" s="7" t="s">
        <v>29</v>
      </c>
      <c r="E102" s="52" t="s">
        <v>88</v>
      </c>
      <c r="F102" s="42">
        <v>150</v>
      </c>
      <c r="G102" s="42">
        <v>5.3</v>
      </c>
      <c r="H102" s="42">
        <v>4.9000000000000004</v>
      </c>
      <c r="I102" s="42">
        <v>32.799999999999997</v>
      </c>
      <c r="J102" s="42">
        <v>196.8</v>
      </c>
      <c r="K102" s="58" t="s">
        <v>89</v>
      </c>
      <c r="L102" s="55">
        <v>8</v>
      </c>
    </row>
    <row r="103" spans="1:12" ht="15">
      <c r="A103" s="23"/>
      <c r="B103" s="15"/>
      <c r="C103" s="11"/>
      <c r="D103" s="7" t="s">
        <v>22</v>
      </c>
      <c r="E103" s="41" t="s">
        <v>42</v>
      </c>
      <c r="F103" s="42">
        <v>200</v>
      </c>
      <c r="G103" s="42">
        <v>4.7</v>
      </c>
      <c r="H103" s="42">
        <v>3.5</v>
      </c>
      <c r="I103" s="42">
        <v>12.5</v>
      </c>
      <c r="J103" s="42">
        <v>100.4</v>
      </c>
      <c r="K103" s="58" t="s">
        <v>90</v>
      </c>
      <c r="L103" s="42">
        <v>10.5</v>
      </c>
    </row>
    <row r="104" spans="1:12" ht="15">
      <c r="A104" s="23"/>
      <c r="B104" s="15"/>
      <c r="C104" s="11"/>
      <c r="D104" s="7" t="s">
        <v>23</v>
      </c>
      <c r="E104" s="52" t="s">
        <v>54</v>
      </c>
      <c r="F104" s="42">
        <v>45</v>
      </c>
      <c r="G104" s="42">
        <v>3.4</v>
      </c>
      <c r="H104" s="42">
        <v>0.4</v>
      </c>
      <c r="I104" s="42">
        <v>22.1</v>
      </c>
      <c r="J104" s="42">
        <v>105.5</v>
      </c>
      <c r="K104" s="53" t="s">
        <v>40</v>
      </c>
      <c r="L104" s="55">
        <v>4.5</v>
      </c>
    </row>
    <row r="105" spans="1:12" ht="15">
      <c r="A105" s="23"/>
      <c r="B105" s="15"/>
      <c r="C105" s="11"/>
      <c r="D105" s="7" t="s">
        <v>23</v>
      </c>
      <c r="E105" s="52" t="s">
        <v>55</v>
      </c>
      <c r="F105" s="42">
        <v>25</v>
      </c>
      <c r="G105" s="42">
        <v>1.7</v>
      </c>
      <c r="H105" s="42">
        <v>0.3</v>
      </c>
      <c r="I105" s="42">
        <v>9.9</v>
      </c>
      <c r="J105" s="42">
        <v>48.9</v>
      </c>
      <c r="K105" s="53" t="s">
        <v>40</v>
      </c>
      <c r="L105" s="55">
        <v>1.5</v>
      </c>
    </row>
    <row r="106" spans="1:12" ht="15">
      <c r="A106" s="23"/>
      <c r="B106" s="15"/>
      <c r="C106" s="11"/>
      <c r="D106" s="7" t="s">
        <v>24</v>
      </c>
      <c r="E106" s="52" t="s">
        <v>44</v>
      </c>
      <c r="F106" s="42">
        <v>100</v>
      </c>
      <c r="G106" s="42">
        <v>0.4</v>
      </c>
      <c r="H106" s="42">
        <v>0.4</v>
      </c>
      <c r="I106" s="42">
        <v>9.8000000000000007</v>
      </c>
      <c r="J106" s="42">
        <v>16.5</v>
      </c>
      <c r="K106" s="53" t="s">
        <v>40</v>
      </c>
      <c r="L106" s="55">
        <v>16.5</v>
      </c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60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0">SUM(G101:G107)</f>
        <v>29.599999999999994</v>
      </c>
      <c r="H108" s="19">
        <f t="shared" si="50"/>
        <v>15.3</v>
      </c>
      <c r="I108" s="19">
        <f t="shared" si="50"/>
        <v>91.5</v>
      </c>
      <c r="J108" s="19">
        <f t="shared" si="50"/>
        <v>594.5</v>
      </c>
      <c r="K108" s="25"/>
      <c r="L108" s="56">
        <f t="shared" ref="L108" si="51">SUM(L101:L107)</f>
        <v>76.599999999999994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620</v>
      </c>
      <c r="G119" s="32">
        <f t="shared" ref="G119" si="54">G108+G118</f>
        <v>29.599999999999994</v>
      </c>
      <c r="H119" s="32">
        <f t="shared" ref="H119" si="55">H108+H118</f>
        <v>15.3</v>
      </c>
      <c r="I119" s="32">
        <f t="shared" ref="I119" si="56">I108+I118</f>
        <v>91.5</v>
      </c>
      <c r="J119" s="32">
        <f t="shared" ref="J119:L119" si="57">J108+J118</f>
        <v>594.5</v>
      </c>
      <c r="K119" s="32"/>
      <c r="L119" s="57">
        <f t="shared" si="57"/>
        <v>76.599999999999994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91</v>
      </c>
      <c r="F120" s="40">
        <v>200</v>
      </c>
      <c r="G120" s="40">
        <v>6.7</v>
      </c>
      <c r="H120" s="40">
        <v>4.5999999999999996</v>
      </c>
      <c r="I120" s="40">
        <v>16.3</v>
      </c>
      <c r="J120" s="40">
        <v>133.1</v>
      </c>
      <c r="K120" s="59" t="s">
        <v>92</v>
      </c>
      <c r="L120" s="54">
        <v>21.6</v>
      </c>
    </row>
    <row r="121" spans="1:12" ht="15">
      <c r="A121" s="14"/>
      <c r="B121" s="15"/>
      <c r="C121" s="11"/>
      <c r="D121" s="62" t="s">
        <v>56</v>
      </c>
      <c r="E121" s="52" t="s">
        <v>93</v>
      </c>
      <c r="F121" s="42">
        <v>80</v>
      </c>
      <c r="G121" s="42">
        <v>0.8</v>
      </c>
      <c r="H121" s="42">
        <v>4.0999999999999996</v>
      </c>
      <c r="I121" s="42">
        <v>2.5</v>
      </c>
      <c r="J121" s="42">
        <v>49.9</v>
      </c>
      <c r="K121" s="58" t="s">
        <v>94</v>
      </c>
      <c r="L121" s="55">
        <v>25</v>
      </c>
    </row>
    <row r="122" spans="1:12" ht="15">
      <c r="A122" s="14"/>
      <c r="B122" s="15"/>
      <c r="C122" s="11"/>
      <c r="D122" s="7" t="s">
        <v>22</v>
      </c>
      <c r="E122" s="52" t="s">
        <v>45</v>
      </c>
      <c r="F122" s="42">
        <v>200</v>
      </c>
      <c r="G122" s="42">
        <v>0.2</v>
      </c>
      <c r="H122" s="42">
        <v>0</v>
      </c>
      <c r="I122" s="42">
        <v>6.4</v>
      </c>
      <c r="J122" s="42">
        <v>26.8</v>
      </c>
      <c r="K122" s="58" t="s">
        <v>77</v>
      </c>
      <c r="L122" s="55">
        <v>1.5</v>
      </c>
    </row>
    <row r="123" spans="1:12" ht="15">
      <c r="A123" s="14"/>
      <c r="B123" s="15"/>
      <c r="C123" s="11"/>
      <c r="D123" s="7" t="s">
        <v>23</v>
      </c>
      <c r="E123" s="52" t="s">
        <v>54</v>
      </c>
      <c r="F123" s="42">
        <v>45</v>
      </c>
      <c r="G123" s="42">
        <v>3.4</v>
      </c>
      <c r="H123" s="42">
        <v>0.4</v>
      </c>
      <c r="I123" s="42">
        <v>22.1</v>
      </c>
      <c r="J123" s="42">
        <v>105.5</v>
      </c>
      <c r="K123" s="53" t="s">
        <v>40</v>
      </c>
      <c r="L123" s="55">
        <v>4.5</v>
      </c>
    </row>
    <row r="124" spans="1:12" ht="15">
      <c r="A124" s="14"/>
      <c r="B124" s="15"/>
      <c r="C124" s="11"/>
      <c r="D124" s="7" t="s">
        <v>23</v>
      </c>
      <c r="E124" s="52" t="s">
        <v>55</v>
      </c>
      <c r="F124" s="42">
        <v>25</v>
      </c>
      <c r="G124" s="42">
        <v>1.7</v>
      </c>
      <c r="H124" s="42">
        <v>0.3</v>
      </c>
      <c r="I124" s="42">
        <v>9.9</v>
      </c>
      <c r="J124" s="42">
        <v>48.9</v>
      </c>
      <c r="K124" s="53" t="s">
        <v>40</v>
      </c>
      <c r="L124" s="55">
        <v>1.5</v>
      </c>
    </row>
    <row r="125" spans="1:12" ht="15">
      <c r="A125" s="14"/>
      <c r="B125" s="15"/>
      <c r="C125" s="11"/>
      <c r="D125" s="7" t="s">
        <v>24</v>
      </c>
      <c r="E125" s="52" t="s">
        <v>41</v>
      </c>
      <c r="F125" s="42">
        <v>100</v>
      </c>
      <c r="G125" s="42">
        <v>0.8</v>
      </c>
      <c r="H125" s="42">
        <v>0.2</v>
      </c>
      <c r="I125" s="42">
        <v>7.5</v>
      </c>
      <c r="J125" s="42">
        <v>36</v>
      </c>
      <c r="K125" s="53" t="s">
        <v>40</v>
      </c>
      <c r="L125" s="55">
        <v>22.5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60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58">SUM(G120:G126)</f>
        <v>13.6</v>
      </c>
      <c r="H127" s="19">
        <f t="shared" si="58"/>
        <v>9.6</v>
      </c>
      <c r="I127" s="19">
        <f t="shared" si="58"/>
        <v>64.7</v>
      </c>
      <c r="J127" s="19">
        <f t="shared" si="58"/>
        <v>400.2</v>
      </c>
      <c r="K127" s="25"/>
      <c r="L127" s="56">
        <f t="shared" ref="L127" si="59">SUM(L120:L126)</f>
        <v>76.599999999999994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>
        <v>1</v>
      </c>
      <c r="B132" s="15">
        <v>1</v>
      </c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650</v>
      </c>
      <c r="G138" s="32">
        <f t="shared" ref="G138" si="62">G127+G137</f>
        <v>13.6</v>
      </c>
      <c r="H138" s="32">
        <f t="shared" ref="H138" si="63">H127+H137</f>
        <v>9.6</v>
      </c>
      <c r="I138" s="32">
        <f t="shared" ref="I138" si="64">I127+I137</f>
        <v>64.7</v>
      </c>
      <c r="J138" s="32">
        <f t="shared" ref="J138:L138" si="65">J127+J137</f>
        <v>400.2</v>
      </c>
      <c r="K138" s="32"/>
      <c r="L138" s="57">
        <f t="shared" si="65"/>
        <v>76.599999999999994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95</v>
      </c>
      <c r="F139" s="40">
        <v>200</v>
      </c>
      <c r="G139" s="40">
        <v>0.2</v>
      </c>
      <c r="H139" s="40">
        <v>0</v>
      </c>
      <c r="I139" s="40">
        <v>6.4</v>
      </c>
      <c r="J139" s="40">
        <v>26.8</v>
      </c>
      <c r="K139" s="59" t="s">
        <v>96</v>
      </c>
      <c r="L139" s="54">
        <v>29.2</v>
      </c>
    </row>
    <row r="140" spans="1:12" ht="15">
      <c r="A140" s="23"/>
      <c r="B140" s="15"/>
      <c r="C140" s="11"/>
      <c r="D140" s="7" t="s">
        <v>22</v>
      </c>
      <c r="E140" s="52" t="s">
        <v>97</v>
      </c>
      <c r="F140" s="42">
        <v>200</v>
      </c>
      <c r="G140" s="42">
        <v>3.9</v>
      </c>
      <c r="H140" s="42">
        <v>2.9</v>
      </c>
      <c r="I140" s="42">
        <v>11.2</v>
      </c>
      <c r="J140" s="42">
        <v>105.5</v>
      </c>
      <c r="K140" s="58" t="s">
        <v>98</v>
      </c>
      <c r="L140" s="55">
        <v>12</v>
      </c>
    </row>
    <row r="141" spans="1:12" ht="15">
      <c r="A141" s="23"/>
      <c r="B141" s="15"/>
      <c r="C141" s="11"/>
      <c r="D141" s="7" t="s">
        <v>23</v>
      </c>
      <c r="E141" s="52" t="s">
        <v>54</v>
      </c>
      <c r="F141" s="42">
        <v>45</v>
      </c>
      <c r="G141" s="42">
        <v>3.4</v>
      </c>
      <c r="H141" s="42">
        <v>0.4</v>
      </c>
      <c r="I141" s="42">
        <v>22.1</v>
      </c>
      <c r="J141" s="42">
        <v>105.5</v>
      </c>
      <c r="K141" s="53" t="s">
        <v>40</v>
      </c>
      <c r="L141" s="55">
        <v>4.5</v>
      </c>
    </row>
    <row r="142" spans="1:12" ht="15.75" customHeight="1">
      <c r="A142" s="23"/>
      <c r="B142" s="15"/>
      <c r="C142" s="11"/>
      <c r="D142" s="7" t="s">
        <v>23</v>
      </c>
      <c r="E142" s="52" t="s">
        <v>55</v>
      </c>
      <c r="F142" s="42">
        <v>25</v>
      </c>
      <c r="G142" s="42">
        <v>1.7</v>
      </c>
      <c r="H142" s="42">
        <v>0.3</v>
      </c>
      <c r="I142" s="42">
        <v>9.9</v>
      </c>
      <c r="J142" s="42">
        <v>48.9</v>
      </c>
      <c r="K142" s="53" t="s">
        <v>40</v>
      </c>
      <c r="L142" s="55">
        <v>1.5</v>
      </c>
    </row>
    <row r="143" spans="1:12" ht="15">
      <c r="A143" s="23"/>
      <c r="B143" s="15"/>
      <c r="C143" s="11"/>
      <c r="D143" s="63" t="s">
        <v>56</v>
      </c>
      <c r="E143" s="52" t="s">
        <v>57</v>
      </c>
      <c r="F143" s="42">
        <v>10</v>
      </c>
      <c r="G143" s="42">
        <v>6.7</v>
      </c>
      <c r="H143" s="42">
        <v>4.5999999999999996</v>
      </c>
      <c r="I143" s="42">
        <v>16.3</v>
      </c>
      <c r="J143" s="42">
        <v>133.1</v>
      </c>
      <c r="K143" s="58" t="s">
        <v>60</v>
      </c>
      <c r="L143" s="55">
        <v>9.4</v>
      </c>
    </row>
    <row r="144" spans="1:12" ht="15">
      <c r="A144" s="23"/>
      <c r="B144" s="15"/>
      <c r="C144" s="11"/>
      <c r="D144" s="63" t="s">
        <v>56</v>
      </c>
      <c r="E144" s="52" t="s">
        <v>47</v>
      </c>
      <c r="F144" s="42">
        <v>10</v>
      </c>
      <c r="G144" s="42">
        <v>2.4</v>
      </c>
      <c r="H144" s="42">
        <v>3</v>
      </c>
      <c r="I144" s="42">
        <v>0</v>
      </c>
      <c r="J144" s="42">
        <v>16.7</v>
      </c>
      <c r="K144" s="53" t="s">
        <v>58</v>
      </c>
      <c r="L144" s="55">
        <v>3.5</v>
      </c>
    </row>
    <row r="145" spans="1:12" ht="15">
      <c r="A145" s="23"/>
      <c r="B145" s="15"/>
      <c r="C145" s="11"/>
      <c r="D145" s="7" t="s">
        <v>24</v>
      </c>
      <c r="E145" s="41" t="s">
        <v>44</v>
      </c>
      <c r="F145" s="42">
        <v>100</v>
      </c>
      <c r="G145" s="42">
        <v>0.4</v>
      </c>
      <c r="H145" s="42">
        <v>0.4</v>
      </c>
      <c r="I145" s="42">
        <v>9.8000000000000007</v>
      </c>
      <c r="J145" s="42">
        <v>16.5</v>
      </c>
      <c r="K145" s="53" t="s">
        <v>40</v>
      </c>
      <c r="L145" s="55">
        <v>16.5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66">SUM(G139:G145)</f>
        <v>18.699999999999996</v>
      </c>
      <c r="H146" s="19">
        <f t="shared" si="66"/>
        <v>11.6</v>
      </c>
      <c r="I146" s="19">
        <f t="shared" si="66"/>
        <v>75.7</v>
      </c>
      <c r="J146" s="19">
        <f t="shared" si="66"/>
        <v>452.99999999999994</v>
      </c>
      <c r="K146" s="25"/>
      <c r="L146" s="56">
        <f t="shared" ref="L146" si="67">SUM(L139:L145)</f>
        <v>76.599999999999994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590</v>
      </c>
      <c r="G157" s="32">
        <f t="shared" ref="G157" si="70">G146+G156</f>
        <v>18.699999999999996</v>
      </c>
      <c r="H157" s="32">
        <f t="shared" ref="H157" si="71">H146+H156</f>
        <v>11.6</v>
      </c>
      <c r="I157" s="32">
        <f t="shared" ref="I157" si="72">I146+I156</f>
        <v>75.7</v>
      </c>
      <c r="J157" s="32">
        <f t="shared" ref="J157:L157" si="73">J146+J156</f>
        <v>452.99999999999994</v>
      </c>
      <c r="K157" s="32"/>
      <c r="L157" s="57">
        <f t="shared" si="73"/>
        <v>76.599999999999994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200</v>
      </c>
      <c r="G158" s="40">
        <v>4.5999999999999996</v>
      </c>
      <c r="H158" s="40">
        <v>5.7</v>
      </c>
      <c r="I158" s="40">
        <v>11.6</v>
      </c>
      <c r="J158" s="40">
        <v>116.1</v>
      </c>
      <c r="K158" s="64" t="s">
        <v>100</v>
      </c>
      <c r="L158" s="54">
        <v>43.5</v>
      </c>
    </row>
    <row r="159" spans="1:12" ht="15">
      <c r="A159" s="23"/>
      <c r="B159" s="15"/>
      <c r="C159" s="11"/>
      <c r="D159" s="7" t="s">
        <v>22</v>
      </c>
      <c r="E159" s="52" t="s">
        <v>45</v>
      </c>
      <c r="F159" s="42">
        <v>200</v>
      </c>
      <c r="G159" s="42">
        <v>0.2</v>
      </c>
      <c r="H159" s="42">
        <v>0</v>
      </c>
      <c r="I159" s="42">
        <v>6.4</v>
      </c>
      <c r="J159" s="42">
        <v>26.8</v>
      </c>
      <c r="K159" s="58" t="s">
        <v>77</v>
      </c>
      <c r="L159" s="55">
        <v>1.5</v>
      </c>
    </row>
    <row r="160" spans="1:12" ht="15">
      <c r="A160" s="23"/>
      <c r="B160" s="15"/>
      <c r="C160" s="11"/>
      <c r="D160" s="7" t="s">
        <v>23</v>
      </c>
      <c r="E160" s="52" t="s">
        <v>54</v>
      </c>
      <c r="F160" s="42">
        <v>45</v>
      </c>
      <c r="G160" s="42">
        <v>3.4</v>
      </c>
      <c r="H160" s="42">
        <v>0.4</v>
      </c>
      <c r="I160" s="42">
        <v>22.1</v>
      </c>
      <c r="J160" s="42">
        <v>105.5</v>
      </c>
      <c r="K160" s="53" t="s">
        <v>40</v>
      </c>
      <c r="L160" s="55">
        <v>4.5</v>
      </c>
    </row>
    <row r="161" spans="1:12" ht="15">
      <c r="A161" s="23"/>
      <c r="B161" s="15"/>
      <c r="C161" s="11"/>
      <c r="D161" s="7" t="s">
        <v>23</v>
      </c>
      <c r="E161" s="52" t="s">
        <v>55</v>
      </c>
      <c r="F161" s="42">
        <v>25</v>
      </c>
      <c r="G161" s="42">
        <v>1.7</v>
      </c>
      <c r="H161" s="42">
        <v>0.3</v>
      </c>
      <c r="I161" s="42">
        <v>9.9</v>
      </c>
      <c r="J161" s="42">
        <v>48.9</v>
      </c>
      <c r="K161" s="53" t="s">
        <v>40</v>
      </c>
      <c r="L161" s="55">
        <v>1.5</v>
      </c>
    </row>
    <row r="162" spans="1:12" ht="15">
      <c r="A162" s="23"/>
      <c r="B162" s="15"/>
      <c r="C162" s="11"/>
      <c r="D162" s="65" t="s">
        <v>56</v>
      </c>
      <c r="E162" s="52" t="s">
        <v>101</v>
      </c>
      <c r="F162" s="42">
        <v>60</v>
      </c>
      <c r="G162" s="42">
        <v>0.7</v>
      </c>
      <c r="H162" s="42">
        <v>0.1</v>
      </c>
      <c r="I162" s="42">
        <v>2.2999999999999998</v>
      </c>
      <c r="J162" s="42">
        <v>12.8</v>
      </c>
      <c r="K162" s="58" t="s">
        <v>102</v>
      </c>
      <c r="L162" s="55">
        <v>9.1</v>
      </c>
    </row>
    <row r="163" spans="1:12" ht="15">
      <c r="A163" s="23"/>
      <c r="B163" s="15"/>
      <c r="C163" s="11"/>
      <c r="D163" s="7" t="s">
        <v>24</v>
      </c>
      <c r="E163" s="41" t="s">
        <v>44</v>
      </c>
      <c r="F163" s="42">
        <v>100</v>
      </c>
      <c r="G163" s="42">
        <v>0.4</v>
      </c>
      <c r="H163" s="42">
        <v>0.4</v>
      </c>
      <c r="I163" s="42">
        <v>9.8000000000000007</v>
      </c>
      <c r="J163" s="42">
        <v>16.5</v>
      </c>
      <c r="K163" s="53" t="s">
        <v>40</v>
      </c>
      <c r="L163" s="55">
        <v>16.5</v>
      </c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60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>SUM(G158:G164)</f>
        <v>10.999999999999998</v>
      </c>
      <c r="H165" s="19">
        <f>SUM(H158:H164)</f>
        <v>6.9</v>
      </c>
      <c r="I165" s="19">
        <f>SUM(I158:I164)</f>
        <v>62.099999999999994</v>
      </c>
      <c r="J165" s="19">
        <f>SUM(J158:J164)</f>
        <v>326.60000000000002</v>
      </c>
      <c r="K165" s="25"/>
      <c r="L165" s="56">
        <f t="shared" ref="L165" si="74">SUM(L158:L164)</f>
        <v>76.599999999999994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630</v>
      </c>
      <c r="G176" s="32">
        <f t="shared" ref="G176" si="77">G165+G175</f>
        <v>10.999999999999998</v>
      </c>
      <c r="H176" s="32">
        <f t="shared" ref="H176" si="78">H165+H175</f>
        <v>6.9</v>
      </c>
      <c r="I176" s="32">
        <f t="shared" ref="I176" si="79">I165+I175</f>
        <v>62.099999999999994</v>
      </c>
      <c r="J176" s="32">
        <f t="shared" ref="J176:L176" si="80">J165+J175</f>
        <v>326.60000000000002</v>
      </c>
      <c r="K176" s="32"/>
      <c r="L176" s="57">
        <f t="shared" si="80"/>
        <v>76.599999999999994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6" t="s">
        <v>103</v>
      </c>
      <c r="F177" s="40">
        <v>100</v>
      </c>
      <c r="G177" s="40">
        <v>19</v>
      </c>
      <c r="H177" s="40">
        <v>22</v>
      </c>
      <c r="I177" s="40">
        <v>5.5</v>
      </c>
      <c r="J177" s="40">
        <v>295.60000000000002</v>
      </c>
      <c r="K177" s="59" t="s">
        <v>104</v>
      </c>
      <c r="L177" s="54">
        <v>39.200000000000003</v>
      </c>
    </row>
    <row r="178" spans="1:12" ht="15">
      <c r="A178" s="23"/>
      <c r="B178" s="15"/>
      <c r="C178" s="11"/>
      <c r="D178" s="65" t="s">
        <v>29</v>
      </c>
      <c r="E178" s="52" t="s">
        <v>105</v>
      </c>
      <c r="F178" s="42">
        <v>150</v>
      </c>
      <c r="G178" s="42">
        <v>3.6</v>
      </c>
      <c r="H178" s="42">
        <v>4.8</v>
      </c>
      <c r="I178" s="42">
        <v>36.4</v>
      </c>
      <c r="J178" s="42">
        <v>203.5</v>
      </c>
      <c r="K178" s="58" t="s">
        <v>106</v>
      </c>
      <c r="L178" s="55">
        <v>12.5</v>
      </c>
    </row>
    <row r="179" spans="1:12" ht="15">
      <c r="A179" s="23"/>
      <c r="B179" s="15"/>
      <c r="C179" s="11"/>
      <c r="D179" s="7" t="s">
        <v>22</v>
      </c>
      <c r="E179" s="52" t="s">
        <v>48</v>
      </c>
      <c r="F179" s="42">
        <v>200</v>
      </c>
      <c r="G179" s="42">
        <v>0.5</v>
      </c>
      <c r="H179" s="42">
        <v>0</v>
      </c>
      <c r="I179" s="42">
        <v>19.8</v>
      </c>
      <c r="J179" s="42">
        <v>81</v>
      </c>
      <c r="K179" s="67" t="s">
        <v>107</v>
      </c>
      <c r="L179" s="55">
        <v>11.2</v>
      </c>
    </row>
    <row r="180" spans="1:12" ht="15">
      <c r="A180" s="23"/>
      <c r="B180" s="15"/>
      <c r="C180" s="11"/>
      <c r="D180" s="7" t="s">
        <v>23</v>
      </c>
      <c r="E180" s="52" t="s">
        <v>54</v>
      </c>
      <c r="F180" s="42">
        <v>45</v>
      </c>
      <c r="G180" s="42">
        <v>3.4</v>
      </c>
      <c r="H180" s="42">
        <v>0.4</v>
      </c>
      <c r="I180" s="42">
        <v>22.1</v>
      </c>
      <c r="J180" s="42">
        <v>105.5</v>
      </c>
      <c r="K180" s="53" t="s">
        <v>40</v>
      </c>
      <c r="L180" s="55">
        <v>4.5</v>
      </c>
    </row>
    <row r="181" spans="1:12" ht="15">
      <c r="A181" s="23"/>
      <c r="B181" s="15"/>
      <c r="C181" s="11"/>
      <c r="D181" s="62" t="s">
        <v>56</v>
      </c>
      <c r="E181" s="52" t="s">
        <v>65</v>
      </c>
      <c r="F181" s="42">
        <v>60</v>
      </c>
      <c r="G181" s="42">
        <v>0.8</v>
      </c>
      <c r="H181" s="42">
        <v>2.7</v>
      </c>
      <c r="I181" s="42">
        <v>4.5999999999999996</v>
      </c>
      <c r="J181" s="42">
        <v>45.7</v>
      </c>
      <c r="K181" s="58" t="s">
        <v>66</v>
      </c>
      <c r="L181" s="55">
        <v>9.1999999999999993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60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1">SUM(G177:G183)</f>
        <v>27.3</v>
      </c>
      <c r="H184" s="19">
        <f t="shared" si="81"/>
        <v>29.9</v>
      </c>
      <c r="I184" s="19">
        <f t="shared" si="81"/>
        <v>88.4</v>
      </c>
      <c r="J184" s="19">
        <f t="shared" si="81"/>
        <v>731.30000000000007</v>
      </c>
      <c r="K184" s="25"/>
      <c r="L184" s="56">
        <f t="shared" ref="L184" si="82">SUM(L177:L183)</f>
        <v>76.600000000000009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3">SUM(G185:G193)</f>
        <v>0</v>
      </c>
      <c r="H194" s="19">
        <f t="shared" si="83"/>
        <v>0</v>
      </c>
      <c r="I194" s="19">
        <f t="shared" si="83"/>
        <v>0</v>
      </c>
      <c r="J194" s="19">
        <f t="shared" si="83"/>
        <v>0</v>
      </c>
      <c r="K194" s="25"/>
      <c r="L194" s="19">
        <f t="shared" ref="L194" si="84">SUM(L185:L193)</f>
        <v>0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555</v>
      </c>
      <c r="G195" s="32">
        <f t="shared" ref="G195" si="85">G184+G194</f>
        <v>27.3</v>
      </c>
      <c r="H195" s="32">
        <f t="shared" ref="H195" si="86">H184+H194</f>
        <v>29.9</v>
      </c>
      <c r="I195" s="32">
        <f t="shared" ref="I195" si="87">I184+I194</f>
        <v>88.4</v>
      </c>
      <c r="J195" s="32">
        <f t="shared" ref="J195:L195" si="88">J184+J194</f>
        <v>731.30000000000007</v>
      </c>
      <c r="K195" s="32"/>
      <c r="L195" s="57">
        <f t="shared" si="88"/>
        <v>76.600000000000009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609.5</v>
      </c>
      <c r="G196" s="34">
        <f t="shared" ref="G196:J196" si="89">(G24+G43+G62+G81+G100+G119+G138+G157+G176+G195)/(IF(G24=0,0,1)+IF(G43=0,0,1)+IF(G62=0,0,1)+IF(G81=0,0,1)+IF(G100=0,0,1)+IF(G119=0,0,1)+IF(G138=0,0,1)+IF(G157=0,0,1)+IF(G176=0,0,1)+IF(G195=0,0,1))</f>
        <v>48.95</v>
      </c>
      <c r="H196" s="34">
        <f t="shared" si="89"/>
        <v>18.75</v>
      </c>
      <c r="I196" s="34">
        <f t="shared" si="89"/>
        <v>88.92</v>
      </c>
      <c r="J196" s="34">
        <f t="shared" si="89"/>
        <v>619.54999999999995</v>
      </c>
      <c r="K196" s="34"/>
      <c r="L196" s="68">
        <f t="shared" ref="L196" si="90">(L24+L43+L62+L81+L100+L119+L138+L157+L176+L195)/(IF(L24=0,0,1)+IF(L43=0,0,1)+IF(L62=0,0,1)+IF(L81=0,0,1)+IF(L100=0,0,1)+IF(L119=0,0,1)+IF(L138=0,0,1)+IF(L157=0,0,1)+IF(L176=0,0,1)+IF(L195=0,0,1))</f>
        <v>76.600000000000009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Леонов</cp:lastModifiedBy>
  <cp:lastPrinted>2025-08-14T14:48:23Z</cp:lastPrinted>
  <dcterms:created xsi:type="dcterms:W3CDTF">2022-05-16T14:23:56Z</dcterms:created>
  <dcterms:modified xsi:type="dcterms:W3CDTF">2025-08-14T14:49:04Z</dcterms:modified>
</cp:coreProperties>
</file>